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コロナ発生率6波\"/>
    </mc:Choice>
  </mc:AlternateContent>
  <xr:revisionPtr revIDLastSave="0" documentId="13_ncr:1_{D8F9BC42-421D-4549-B00F-51C05F9E2D8C}" xr6:coauthVersionLast="47" xr6:coauthVersionMax="47" xr10:uidLastSave="{00000000-0000-0000-0000-000000000000}"/>
  <bookViews>
    <workbookView xWindow="2340" yWindow="780" windowWidth="12120" windowHeight="15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0" i="1" l="1"/>
  <c r="O4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3" i="1"/>
  <c r="I3" i="1"/>
  <c r="J3" i="1" s="1"/>
  <c r="I37" i="1" l="1"/>
  <c r="F1" i="1" l="1"/>
  <c r="I4" i="1" l="1"/>
  <c r="J4" i="1" s="1"/>
  <c r="H1" i="1"/>
  <c r="G1" i="1"/>
  <c r="I1" i="1" l="1"/>
  <c r="J1" i="1" s="1"/>
  <c r="I24" i="1"/>
  <c r="J24" i="1" s="1"/>
  <c r="I42" i="1"/>
  <c r="J42" i="1" s="1"/>
  <c r="I35" i="1"/>
  <c r="J35" i="1" s="1"/>
  <c r="I36" i="1"/>
  <c r="J36" i="1" s="1"/>
  <c r="I27" i="1"/>
  <c r="J27" i="1" s="1"/>
  <c r="I49" i="1"/>
  <c r="J49" i="1" s="1"/>
  <c r="I45" i="1"/>
  <c r="J45" i="1" s="1"/>
  <c r="I34" i="1"/>
  <c r="J34" i="1" s="1"/>
  <c r="I6" i="1"/>
  <c r="J6" i="1" s="1"/>
  <c r="I8" i="1"/>
  <c r="J8" i="1" s="1"/>
  <c r="I7" i="1"/>
  <c r="J7" i="1" s="1"/>
  <c r="I18" i="1"/>
  <c r="J18" i="1" s="1"/>
  <c r="I22" i="1"/>
  <c r="J22" i="1" s="1"/>
  <c r="I16" i="1"/>
  <c r="J16" i="1" s="1"/>
  <c r="I29" i="1"/>
  <c r="J29" i="1" s="1"/>
  <c r="I44" i="1"/>
  <c r="J44" i="1" s="1"/>
  <c r="I40" i="1"/>
  <c r="J40" i="1" s="1"/>
  <c r="J37" i="1"/>
  <c r="I28" i="1"/>
  <c r="J28" i="1" s="1"/>
  <c r="I11" i="1"/>
  <c r="J11" i="1" s="1"/>
  <c r="I15" i="1"/>
  <c r="J15" i="1" s="1"/>
  <c r="I19" i="1"/>
  <c r="J19" i="1" s="1"/>
  <c r="I5" i="1"/>
  <c r="J5" i="1" s="1"/>
  <c r="I10" i="1"/>
  <c r="J10" i="1" s="1"/>
  <c r="I12" i="1"/>
  <c r="J12" i="1" s="1"/>
  <c r="I17" i="1"/>
  <c r="J17" i="1" s="1"/>
  <c r="I13" i="1"/>
  <c r="J13" i="1" s="1"/>
  <c r="I31" i="1"/>
  <c r="J31" i="1" s="1"/>
  <c r="I21" i="1"/>
  <c r="J21" i="1" s="1"/>
  <c r="I23" i="1"/>
  <c r="J23" i="1" s="1"/>
  <c r="I41" i="1"/>
  <c r="J41" i="1" s="1"/>
  <c r="I39" i="1"/>
  <c r="J39" i="1" s="1"/>
  <c r="I43" i="1"/>
  <c r="J43" i="1" s="1"/>
  <c r="I30" i="1"/>
  <c r="J30" i="1" s="1"/>
  <c r="I9" i="1"/>
  <c r="J9" i="1" s="1"/>
  <c r="I26" i="1"/>
  <c r="J26" i="1" s="1"/>
  <c r="I38" i="1"/>
  <c r="J38" i="1" s="1"/>
  <c r="I20" i="1"/>
  <c r="J20" i="1" s="1"/>
  <c r="I25" i="1"/>
  <c r="J25" i="1" s="1"/>
  <c r="I32" i="1"/>
  <c r="J32" i="1" s="1"/>
  <c r="I33" i="1"/>
  <c r="J33" i="1" s="1"/>
  <c r="I48" i="1"/>
  <c r="J48" i="1" s="1"/>
  <c r="I47" i="1"/>
  <c r="J47" i="1" s="1"/>
  <c r="I46" i="1"/>
  <c r="J46" i="1" s="1"/>
  <c r="I14" i="1"/>
  <c r="J14" i="1" s="1"/>
</calcChain>
</file>

<file path=xl/sharedStrings.xml><?xml version="1.0" encoding="utf-8"?>
<sst xmlns="http://schemas.openxmlformats.org/spreadsheetml/2006/main" count="151" uniqueCount="58">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</sst>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177" fontId="2" fillId="0" borderId="10" xfId="0" applyNumberFormat="1" applyFont="1" applyBorder="1">
      <alignment vertical="center"/>
    </xf>
    <xf numFmtId="179" fontId="2" fillId="0" borderId="9" xfId="0" applyNumberFormat="1" applyFont="1" applyBorder="1">
      <alignment vertical="center"/>
    </xf>
    <xf numFmtId="178" fontId="2" fillId="0" borderId="9" xfId="0" applyNumberFormat="1" applyFont="1" applyBorder="1">
      <alignment vertical="center"/>
    </xf>
    <xf numFmtId="3" fontId="2" fillId="0" borderId="9" xfId="0" applyNumberFormat="1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177" fontId="2" fillId="0" borderId="12" xfId="0" applyNumberFormat="1" applyFont="1" applyBorder="1">
      <alignment vertical="center"/>
    </xf>
    <xf numFmtId="3" fontId="2" fillId="0" borderId="8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0" fontId="2" fillId="0" borderId="11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177" fontId="2" fillId="0" borderId="13" xfId="0" applyNumberFormat="1" applyFont="1" applyBorder="1">
      <alignment vertical="center"/>
    </xf>
    <xf numFmtId="179" fontId="2" fillId="0" borderId="11" xfId="0" applyNumberFormat="1" applyFont="1" applyBorder="1">
      <alignment vertical="center"/>
    </xf>
    <xf numFmtId="178" fontId="2" fillId="0" borderId="1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3" fontId="3" fillId="0" borderId="1" xfId="0" applyNumberFormat="1" applyFont="1" applyBorder="1">
      <alignment vertical="center"/>
    </xf>
    <xf numFmtId="3" fontId="3" fillId="0" borderId="8" xfId="0" applyNumberFormat="1" applyFont="1" applyBorder="1">
      <alignment vertical="center"/>
    </xf>
    <xf numFmtId="3" fontId="2" fillId="0" borderId="11" xfId="0" applyNumberFormat="1" applyFont="1" applyBorder="1">
      <alignment vertical="center"/>
    </xf>
    <xf numFmtId="0" fontId="2" fillId="0" borderId="14" xfId="0" applyFont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4" xfId="0" applyFont="1" applyFill="1" applyBorder="1">
      <alignment vertical="center"/>
    </xf>
    <xf numFmtId="0" fontId="6" fillId="0" borderId="1" xfId="0" applyFont="1" applyBorder="1">
      <alignment vertical="center"/>
    </xf>
    <xf numFmtId="0" fontId="6" fillId="0" borderId="6" xfId="0" applyFont="1" applyBorder="1">
      <alignment vertical="center"/>
    </xf>
    <xf numFmtId="0" fontId="4" fillId="2" borderId="4" xfId="0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2"/>
  <sheetViews>
    <sheetView tabSelected="1" topLeftCell="G34" workbookViewId="0">
      <selection activeCell="O50" sqref="O50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1.875" style="10" customWidth="1"/>
    <col min="7" max="7" width="11.875" style="1" customWidth="1"/>
    <col min="8" max="8" width="14.75" style="1" customWidth="1"/>
    <col min="9" max="9" width="9.25" style="34" customWidth="1"/>
    <col min="10" max="10" width="9.125" style="29" customWidth="1"/>
    <col min="13" max="14" width="11.125" bestFit="1" customWidth="1"/>
  </cols>
  <sheetData>
    <row r="1" spans="1:15" ht="18.75" customHeight="1" x14ac:dyDescent="0.4">
      <c r="A1" s="67" t="s">
        <v>57</v>
      </c>
      <c r="B1" s="67" t="s">
        <v>52</v>
      </c>
      <c r="C1" s="67" t="s">
        <v>51</v>
      </c>
      <c r="D1" s="65" t="s">
        <v>50</v>
      </c>
      <c r="E1" s="66"/>
      <c r="F1" s="8">
        <f>SUM(F3:F49)</f>
        <v>2329</v>
      </c>
      <c r="G1" s="8">
        <f>SUM(G3:G49)</f>
        <v>3616</v>
      </c>
      <c r="H1" s="8">
        <f>SUM(H3:H49)</f>
        <v>126216142</v>
      </c>
      <c r="I1" s="30">
        <f t="shared" ref="I1" si="0">G1/H1</f>
        <v>2.8649267381346515E-5</v>
      </c>
      <c r="J1" s="24">
        <f>I1*10000</f>
        <v>0.28649267381346516</v>
      </c>
    </row>
    <row r="2" spans="1:15" ht="40.5" x14ac:dyDescent="0.4">
      <c r="A2" s="67"/>
      <c r="B2" s="67"/>
      <c r="C2" s="67"/>
      <c r="D2" s="11" t="s">
        <v>48</v>
      </c>
      <c r="E2" s="4" t="s">
        <v>47</v>
      </c>
      <c r="F2" s="68" t="s">
        <v>56</v>
      </c>
      <c r="G2" s="69"/>
      <c r="H2" s="5" t="s">
        <v>55</v>
      </c>
      <c r="I2" s="31" t="s">
        <v>49</v>
      </c>
      <c r="J2" s="25" t="s">
        <v>54</v>
      </c>
    </row>
    <row r="3" spans="1:15" x14ac:dyDescent="0.4">
      <c r="A3" s="17">
        <v>1</v>
      </c>
      <c r="B3" s="17" t="s">
        <v>53</v>
      </c>
      <c r="C3" s="17">
        <v>1</v>
      </c>
      <c r="D3" s="18">
        <v>25</v>
      </c>
      <c r="E3" s="21" t="s">
        <v>41</v>
      </c>
      <c r="F3" s="19">
        <v>66</v>
      </c>
      <c r="G3" s="19">
        <v>120</v>
      </c>
      <c r="H3" s="20">
        <v>1454184</v>
      </c>
      <c r="I3" s="32">
        <f t="shared" ref="I3" si="1">G3/H3</f>
        <v>8.2520506345826937E-5</v>
      </c>
      <c r="J3" s="26">
        <f t="shared" ref="J3" si="2">I3*10000</f>
        <v>0.82520506345826938</v>
      </c>
      <c r="L3" s="21" t="s">
        <v>41</v>
      </c>
      <c r="M3" s="19">
        <v>50304</v>
      </c>
      <c r="N3" s="19">
        <v>50424</v>
      </c>
      <c r="O3">
        <f>N3-M3</f>
        <v>120</v>
      </c>
    </row>
    <row r="4" spans="1:15" x14ac:dyDescent="0.4">
      <c r="A4" s="17">
        <v>2</v>
      </c>
      <c r="B4" s="17" t="s">
        <v>53</v>
      </c>
      <c r="C4" s="17">
        <v>2</v>
      </c>
      <c r="D4" s="18">
        <v>1</v>
      </c>
      <c r="E4" s="21" t="s">
        <v>6</v>
      </c>
      <c r="F4" s="19">
        <v>328</v>
      </c>
      <c r="G4" s="19">
        <v>535</v>
      </c>
      <c r="H4" s="23">
        <v>13942856</v>
      </c>
      <c r="I4" s="32">
        <f t="shared" ref="I4:I49" si="3">G4/H4</f>
        <v>3.8370904784500394E-5</v>
      </c>
      <c r="J4" s="26">
        <f t="shared" ref="J4:J49" si="4">I4*10000</f>
        <v>0.38370904784500393</v>
      </c>
      <c r="L4" s="21" t="s">
        <v>6</v>
      </c>
      <c r="M4" s="19">
        <v>382144</v>
      </c>
      <c r="N4" s="19">
        <v>382679</v>
      </c>
      <c r="O4">
        <f t="shared" ref="O4:O49" si="5">N4-M4</f>
        <v>535</v>
      </c>
    </row>
    <row r="5" spans="1:15" ht="19.5" thickBot="1" x14ac:dyDescent="0.45">
      <c r="A5" s="46">
        <v>3</v>
      </c>
      <c r="B5" s="46" t="s">
        <v>53</v>
      </c>
      <c r="C5" s="46">
        <v>3</v>
      </c>
      <c r="D5" s="47">
        <v>3</v>
      </c>
      <c r="E5" s="56" t="s">
        <v>22</v>
      </c>
      <c r="F5" s="48">
        <v>263</v>
      </c>
      <c r="G5" s="48">
        <v>392</v>
      </c>
      <c r="H5" s="54">
        <v>8823453</v>
      </c>
      <c r="I5" s="49">
        <f t="shared" si="3"/>
        <v>4.4427051404931832E-5</v>
      </c>
      <c r="J5" s="50">
        <f t="shared" si="4"/>
        <v>0.44427051404931833</v>
      </c>
      <c r="L5" s="56" t="s">
        <v>22</v>
      </c>
      <c r="M5" s="48">
        <v>203067</v>
      </c>
      <c r="N5" s="48">
        <v>203459</v>
      </c>
      <c r="O5">
        <f t="shared" si="5"/>
        <v>392</v>
      </c>
    </row>
    <row r="6" spans="1:15" ht="19.5" thickTop="1" x14ac:dyDescent="0.4">
      <c r="A6" s="22">
        <v>4</v>
      </c>
      <c r="B6" s="55" t="s">
        <v>53</v>
      </c>
      <c r="C6" s="22">
        <v>4</v>
      </c>
      <c r="D6" s="41">
        <v>2</v>
      </c>
      <c r="E6" s="57" t="s">
        <v>7</v>
      </c>
      <c r="F6" s="42">
        <v>256</v>
      </c>
      <c r="G6" s="42">
        <v>409</v>
      </c>
      <c r="H6" s="53">
        <v>9200166</v>
      </c>
      <c r="I6" s="44">
        <f t="shared" si="3"/>
        <v>4.4455719603320203E-5</v>
      </c>
      <c r="J6" s="45">
        <f t="shared" si="4"/>
        <v>0.44455719603320204</v>
      </c>
      <c r="L6" s="57" t="s">
        <v>7</v>
      </c>
      <c r="M6" s="42">
        <v>169225</v>
      </c>
      <c r="N6" s="42">
        <v>169634</v>
      </c>
      <c r="O6">
        <f t="shared" si="5"/>
        <v>409</v>
      </c>
    </row>
    <row r="7" spans="1:15" x14ac:dyDescent="0.4">
      <c r="A7" s="6">
        <v>5</v>
      </c>
      <c r="B7" s="6" t="s">
        <v>53</v>
      </c>
      <c r="C7" s="6">
        <v>5</v>
      </c>
      <c r="D7" s="4">
        <v>6</v>
      </c>
      <c r="E7" s="9" t="s">
        <v>9</v>
      </c>
      <c r="F7" s="15">
        <v>117</v>
      </c>
      <c r="G7" s="15">
        <v>170</v>
      </c>
      <c r="H7" s="52">
        <v>6279026</v>
      </c>
      <c r="I7" s="30">
        <f t="shared" si="3"/>
        <v>2.7074262791713238E-5</v>
      </c>
      <c r="J7" s="24">
        <f t="shared" si="4"/>
        <v>0.27074262791713238</v>
      </c>
      <c r="L7" s="9" t="s">
        <v>9</v>
      </c>
      <c r="M7" s="15">
        <v>100452</v>
      </c>
      <c r="N7" s="15">
        <v>100622</v>
      </c>
      <c r="O7">
        <f t="shared" si="5"/>
        <v>170</v>
      </c>
    </row>
    <row r="8" spans="1:15" x14ac:dyDescent="0.4">
      <c r="A8" s="17">
        <v>6</v>
      </c>
      <c r="B8" s="6" t="s">
        <v>53</v>
      </c>
      <c r="C8" s="17">
        <v>6</v>
      </c>
      <c r="D8" s="18">
        <v>5</v>
      </c>
      <c r="E8" s="21" t="s">
        <v>8</v>
      </c>
      <c r="F8" s="19">
        <v>155</v>
      </c>
      <c r="G8" s="19">
        <v>202</v>
      </c>
      <c r="H8" s="20">
        <v>7337330</v>
      </c>
      <c r="I8" s="32">
        <f t="shared" si="3"/>
        <v>2.7530450449959318E-5</v>
      </c>
      <c r="J8" s="26">
        <f t="shared" si="4"/>
        <v>0.27530450449959315</v>
      </c>
      <c r="L8" s="21" t="s">
        <v>8</v>
      </c>
      <c r="M8" s="19">
        <v>115804</v>
      </c>
      <c r="N8" s="19">
        <v>116006</v>
      </c>
      <c r="O8">
        <f t="shared" si="5"/>
        <v>202</v>
      </c>
    </row>
    <row r="9" spans="1:15" x14ac:dyDescent="0.4">
      <c r="A9" s="17">
        <v>7</v>
      </c>
      <c r="B9" s="6" t="s">
        <v>53</v>
      </c>
      <c r="C9" s="17">
        <v>7</v>
      </c>
      <c r="D9" s="18">
        <v>9</v>
      </c>
      <c r="E9" s="21" t="s">
        <v>34</v>
      </c>
      <c r="F9" s="19">
        <v>67</v>
      </c>
      <c r="G9" s="19">
        <v>138</v>
      </c>
      <c r="H9" s="20">
        <v>5110113</v>
      </c>
      <c r="I9" s="32">
        <f t="shared" si="3"/>
        <v>2.7005273660288921E-5</v>
      </c>
      <c r="J9" s="26">
        <f t="shared" si="4"/>
        <v>0.2700527366028892</v>
      </c>
      <c r="L9" s="21" t="s">
        <v>34</v>
      </c>
      <c r="M9" s="19">
        <v>74594</v>
      </c>
      <c r="N9" s="19">
        <v>74732</v>
      </c>
      <c r="O9">
        <f t="shared" si="5"/>
        <v>138</v>
      </c>
    </row>
    <row r="10" spans="1:15" x14ac:dyDescent="0.4">
      <c r="A10" s="6">
        <v>8</v>
      </c>
      <c r="B10" s="6" t="s">
        <v>53</v>
      </c>
      <c r="C10" s="6">
        <v>8</v>
      </c>
      <c r="D10" s="4">
        <v>7</v>
      </c>
      <c r="E10" s="9" t="s">
        <v>23</v>
      </c>
      <c r="F10" s="15">
        <v>92</v>
      </c>
      <c r="G10" s="15">
        <v>136</v>
      </c>
      <c r="H10" s="7">
        <v>5463609</v>
      </c>
      <c r="I10" s="30">
        <f t="shared" si="3"/>
        <v>2.48919715887429E-5</v>
      </c>
      <c r="J10" s="24">
        <f t="shared" si="4"/>
        <v>0.24891971588742901</v>
      </c>
      <c r="L10" s="9" t="s">
        <v>23</v>
      </c>
      <c r="M10" s="15">
        <v>78669</v>
      </c>
      <c r="N10" s="15">
        <v>78805</v>
      </c>
      <c r="O10">
        <f t="shared" si="5"/>
        <v>136</v>
      </c>
    </row>
    <row r="11" spans="1:15" x14ac:dyDescent="0.4">
      <c r="A11" s="17">
        <v>9</v>
      </c>
      <c r="B11" s="6" t="s">
        <v>53</v>
      </c>
      <c r="C11" s="17">
        <v>9</v>
      </c>
      <c r="D11" s="18">
        <v>4</v>
      </c>
      <c r="E11" s="21" t="s">
        <v>18</v>
      </c>
      <c r="F11" s="19">
        <v>129</v>
      </c>
      <c r="G11" s="19">
        <v>160</v>
      </c>
      <c r="H11" s="20">
        <v>7552873</v>
      </c>
      <c r="I11" s="32">
        <f t="shared" si="3"/>
        <v>2.1183991839926342E-5</v>
      </c>
      <c r="J11" s="26">
        <f t="shared" si="4"/>
        <v>0.21183991839926342</v>
      </c>
      <c r="L11" s="21" t="s">
        <v>18</v>
      </c>
      <c r="M11" s="19">
        <v>106857</v>
      </c>
      <c r="N11" s="19">
        <v>107017</v>
      </c>
      <c r="O11">
        <f t="shared" si="5"/>
        <v>160</v>
      </c>
    </row>
    <row r="12" spans="1:15" x14ac:dyDescent="0.4">
      <c r="A12" s="17">
        <v>10</v>
      </c>
      <c r="B12" s="6" t="s">
        <v>53</v>
      </c>
      <c r="C12" s="17">
        <v>10</v>
      </c>
      <c r="D12" s="18">
        <v>13</v>
      </c>
      <c r="E12" s="21" t="s">
        <v>24</v>
      </c>
      <c r="F12" s="19">
        <v>31</v>
      </c>
      <c r="G12" s="19">
        <v>75</v>
      </c>
      <c r="H12" s="23">
        <v>2583140</v>
      </c>
      <c r="I12" s="32">
        <f t="shared" si="3"/>
        <v>2.9034430963865682E-5</v>
      </c>
      <c r="J12" s="26">
        <f t="shared" si="4"/>
        <v>0.29034430963865682</v>
      </c>
      <c r="L12" s="21" t="s">
        <v>24</v>
      </c>
      <c r="M12" s="19">
        <v>35986</v>
      </c>
      <c r="N12" s="19">
        <v>36061</v>
      </c>
      <c r="O12">
        <f t="shared" si="5"/>
        <v>75</v>
      </c>
    </row>
    <row r="13" spans="1:15" x14ac:dyDescent="0.4">
      <c r="A13" s="17">
        <v>11</v>
      </c>
      <c r="B13" s="6" t="s">
        <v>53</v>
      </c>
      <c r="C13" s="17">
        <v>11</v>
      </c>
      <c r="D13" s="18">
        <v>29</v>
      </c>
      <c r="E13" s="21" t="s">
        <v>26</v>
      </c>
      <c r="F13" s="19">
        <v>8</v>
      </c>
      <c r="G13" s="19">
        <v>10</v>
      </c>
      <c r="H13" s="20">
        <v>1331330</v>
      </c>
      <c r="I13" s="32">
        <f t="shared" si="3"/>
        <v>7.5112857067744287E-6</v>
      </c>
      <c r="J13" s="26">
        <f t="shared" si="4"/>
        <v>7.5112857067744287E-2</v>
      </c>
      <c r="L13" s="21" t="s">
        <v>26</v>
      </c>
      <c r="M13" s="19">
        <v>15641</v>
      </c>
      <c r="N13" s="19">
        <v>15651</v>
      </c>
      <c r="O13">
        <f t="shared" si="5"/>
        <v>10</v>
      </c>
    </row>
    <row r="14" spans="1:15" ht="19.5" thickBot="1" x14ac:dyDescent="0.45">
      <c r="A14" s="35">
        <v>12</v>
      </c>
      <c r="B14" s="35" t="s">
        <v>53</v>
      </c>
      <c r="C14" s="35">
        <v>12</v>
      </c>
      <c r="D14" s="36">
        <v>8</v>
      </c>
      <c r="E14" s="58" t="s">
        <v>0</v>
      </c>
      <c r="F14" s="37">
        <v>124</v>
      </c>
      <c r="G14" s="37">
        <v>237</v>
      </c>
      <c r="H14" s="40">
        <v>5248552</v>
      </c>
      <c r="I14" s="38">
        <f t="shared" si="3"/>
        <v>4.5155311407793998E-5</v>
      </c>
      <c r="J14" s="39">
        <f t="shared" si="4"/>
        <v>0.45155311407793997</v>
      </c>
      <c r="L14" s="58" t="s">
        <v>0</v>
      </c>
      <c r="M14" s="37">
        <v>61098</v>
      </c>
      <c r="N14" s="37">
        <v>61335</v>
      </c>
      <c r="O14">
        <f t="shared" si="5"/>
        <v>237</v>
      </c>
    </row>
    <row r="15" spans="1:15" x14ac:dyDescent="0.4">
      <c r="A15" s="22">
        <v>13</v>
      </c>
      <c r="B15" s="12" t="s">
        <v>53</v>
      </c>
      <c r="C15" s="22">
        <v>13</v>
      </c>
      <c r="D15" s="41">
        <v>17</v>
      </c>
      <c r="E15" s="57" t="s">
        <v>19</v>
      </c>
      <c r="F15" s="42">
        <v>28</v>
      </c>
      <c r="G15" s="42">
        <v>31</v>
      </c>
      <c r="H15" s="43">
        <v>1988931</v>
      </c>
      <c r="I15" s="44">
        <f t="shared" si="3"/>
        <v>1.5586262167968622E-5</v>
      </c>
      <c r="J15" s="45">
        <f t="shared" si="4"/>
        <v>0.15586262167968623</v>
      </c>
      <c r="L15" s="57" t="s">
        <v>19</v>
      </c>
      <c r="M15" s="42">
        <v>18904</v>
      </c>
      <c r="N15" s="42">
        <v>18935</v>
      </c>
      <c r="O15">
        <f t="shared" si="5"/>
        <v>31</v>
      </c>
    </row>
    <row r="16" spans="1:15" x14ac:dyDescent="0.4">
      <c r="A16" s="6">
        <v>14</v>
      </c>
      <c r="B16" s="6" t="s">
        <v>53</v>
      </c>
      <c r="C16" s="6">
        <v>14</v>
      </c>
      <c r="D16" s="4">
        <v>19</v>
      </c>
      <c r="E16" s="9" t="s">
        <v>12</v>
      </c>
      <c r="F16" s="15">
        <v>244</v>
      </c>
      <c r="G16" s="15">
        <v>393</v>
      </c>
      <c r="H16" s="7">
        <v>1937626</v>
      </c>
      <c r="I16" s="30">
        <f t="shared" si="3"/>
        <v>2.0282551947589474E-4</v>
      </c>
      <c r="J16" s="24">
        <f t="shared" si="4"/>
        <v>2.0282551947589473</v>
      </c>
      <c r="L16" s="9" t="s">
        <v>12</v>
      </c>
      <c r="M16" s="15">
        <v>16851</v>
      </c>
      <c r="N16" s="15">
        <v>17244</v>
      </c>
      <c r="O16">
        <f t="shared" si="5"/>
        <v>393</v>
      </c>
    </row>
    <row r="17" spans="1:15" x14ac:dyDescent="0.4">
      <c r="A17" s="6">
        <v>15</v>
      </c>
      <c r="B17" s="6" t="s">
        <v>53</v>
      </c>
      <c r="C17" s="6">
        <v>15</v>
      </c>
      <c r="D17" s="4">
        <v>26</v>
      </c>
      <c r="E17" s="9" t="s">
        <v>25</v>
      </c>
      <c r="F17" s="15">
        <v>10</v>
      </c>
      <c r="G17" s="15">
        <v>10</v>
      </c>
      <c r="H17" s="7">
        <v>1413959</v>
      </c>
      <c r="I17" s="30">
        <f t="shared" si="3"/>
        <v>7.0723408528818727E-6</v>
      </c>
      <c r="J17" s="24">
        <f t="shared" si="4"/>
        <v>7.0723408528818726E-2</v>
      </c>
      <c r="L17" s="62" t="s">
        <v>25</v>
      </c>
      <c r="M17" s="15">
        <v>12432</v>
      </c>
      <c r="N17" s="15">
        <v>12442</v>
      </c>
      <c r="O17">
        <f t="shared" si="5"/>
        <v>10</v>
      </c>
    </row>
    <row r="18" spans="1:15" x14ac:dyDescent="0.4">
      <c r="A18" s="12">
        <v>16</v>
      </c>
      <c r="B18" s="6" t="s">
        <v>53</v>
      </c>
      <c r="C18" s="12">
        <v>16</v>
      </c>
      <c r="D18" s="4">
        <v>11</v>
      </c>
      <c r="E18" s="9" t="s">
        <v>10</v>
      </c>
      <c r="F18" s="15">
        <v>21</v>
      </c>
      <c r="G18" s="15">
        <v>30</v>
      </c>
      <c r="H18" s="7">
        <v>2868041</v>
      </c>
      <c r="I18" s="30">
        <f t="shared" si="3"/>
        <v>1.0460101511798472E-5</v>
      </c>
      <c r="J18" s="24">
        <f t="shared" si="4"/>
        <v>0.10460101511798472</v>
      </c>
      <c r="L18" s="9" t="s">
        <v>10</v>
      </c>
      <c r="M18" s="15">
        <v>24447</v>
      </c>
      <c r="N18" s="15">
        <v>24477</v>
      </c>
      <c r="O18">
        <f t="shared" si="5"/>
        <v>30</v>
      </c>
    </row>
    <row r="19" spans="1:15" x14ac:dyDescent="0.4">
      <c r="A19" s="6">
        <v>17</v>
      </c>
      <c r="B19" s="6" t="s">
        <v>53</v>
      </c>
      <c r="C19" s="6">
        <v>17</v>
      </c>
      <c r="D19" s="4">
        <v>22</v>
      </c>
      <c r="E19" s="60" t="s">
        <v>21</v>
      </c>
      <c r="F19" s="15">
        <v>6</v>
      </c>
      <c r="G19" s="15">
        <v>6</v>
      </c>
      <c r="H19" s="7">
        <v>1779770</v>
      </c>
      <c r="I19" s="30">
        <f t="shared" si="3"/>
        <v>3.3712221242070604E-6</v>
      </c>
      <c r="J19" s="24">
        <f t="shared" si="4"/>
        <v>3.3712221242070607E-2</v>
      </c>
      <c r="L19" s="9" t="s">
        <v>21</v>
      </c>
      <c r="M19" s="15">
        <v>14810</v>
      </c>
      <c r="N19" s="15">
        <v>14816</v>
      </c>
      <c r="O19">
        <f t="shared" si="5"/>
        <v>6</v>
      </c>
    </row>
    <row r="20" spans="1:15" x14ac:dyDescent="0.4">
      <c r="A20" s="12">
        <v>18</v>
      </c>
      <c r="B20" s="6" t="s">
        <v>53</v>
      </c>
      <c r="C20" s="12">
        <v>18</v>
      </c>
      <c r="D20" s="4">
        <v>23</v>
      </c>
      <c r="E20" s="60" t="s">
        <v>37</v>
      </c>
      <c r="F20" s="15">
        <v>0</v>
      </c>
      <c r="G20" s="15">
        <v>0</v>
      </c>
      <c r="H20" s="7">
        <v>1746740</v>
      </c>
      <c r="I20" s="30">
        <f t="shared" si="3"/>
        <v>0</v>
      </c>
      <c r="J20" s="24">
        <f t="shared" si="4"/>
        <v>0</v>
      </c>
      <c r="L20" s="62" t="s">
        <v>37</v>
      </c>
      <c r="M20" s="15">
        <v>14395</v>
      </c>
      <c r="N20" s="15">
        <v>14395</v>
      </c>
      <c r="O20">
        <f t="shared" si="5"/>
        <v>0</v>
      </c>
    </row>
    <row r="21" spans="1:15" x14ac:dyDescent="0.4">
      <c r="A21" s="6">
        <v>19</v>
      </c>
      <c r="B21" s="6" t="s">
        <v>53</v>
      </c>
      <c r="C21" s="6">
        <v>19</v>
      </c>
      <c r="D21" s="4">
        <v>20</v>
      </c>
      <c r="E21" s="9" t="s">
        <v>28</v>
      </c>
      <c r="F21" s="15">
        <v>28</v>
      </c>
      <c r="G21" s="15">
        <v>31</v>
      </c>
      <c r="H21" s="7">
        <v>1891346</v>
      </c>
      <c r="I21" s="30">
        <f t="shared" si="3"/>
        <v>1.6390443631149456E-5</v>
      </c>
      <c r="J21" s="24">
        <f t="shared" si="4"/>
        <v>0.16390443631149457</v>
      </c>
      <c r="L21" s="9" t="s">
        <v>28</v>
      </c>
      <c r="M21" s="15">
        <v>15523</v>
      </c>
      <c r="N21" s="15">
        <v>15554</v>
      </c>
      <c r="O21">
        <f t="shared" si="5"/>
        <v>31</v>
      </c>
    </row>
    <row r="22" spans="1:15" x14ac:dyDescent="0.4">
      <c r="A22" s="12">
        <v>20</v>
      </c>
      <c r="B22" s="6" t="s">
        <v>53</v>
      </c>
      <c r="C22" s="12">
        <v>20</v>
      </c>
      <c r="D22" s="4">
        <v>18</v>
      </c>
      <c r="E22" s="9" t="s">
        <v>11</v>
      </c>
      <c r="F22" s="15">
        <v>29</v>
      </c>
      <c r="G22" s="15">
        <v>56</v>
      </c>
      <c r="H22" s="7">
        <v>1942312</v>
      </c>
      <c r="I22" s="30">
        <f t="shared" si="3"/>
        <v>2.8831619224923699E-5</v>
      </c>
      <c r="J22" s="24">
        <f t="shared" si="4"/>
        <v>0.28831619224923699</v>
      </c>
      <c r="L22" s="9" t="s">
        <v>11</v>
      </c>
      <c r="M22" s="15">
        <v>15479</v>
      </c>
      <c r="N22" s="15">
        <v>15535</v>
      </c>
      <c r="O22">
        <f t="shared" si="5"/>
        <v>56</v>
      </c>
    </row>
    <row r="23" spans="1:15" x14ac:dyDescent="0.4">
      <c r="A23" s="6">
        <v>21</v>
      </c>
      <c r="B23" s="6" t="s">
        <v>53</v>
      </c>
      <c r="C23" s="6">
        <v>21</v>
      </c>
      <c r="D23" s="51">
        <v>12</v>
      </c>
      <c r="E23" s="9" t="s">
        <v>29</v>
      </c>
      <c r="F23" s="15">
        <v>20</v>
      </c>
      <c r="G23" s="15">
        <v>25</v>
      </c>
      <c r="H23" s="52">
        <v>2807987</v>
      </c>
      <c r="I23" s="30">
        <f t="shared" si="3"/>
        <v>8.9031751215372438E-6</v>
      </c>
      <c r="J23" s="24">
        <f t="shared" si="4"/>
        <v>8.9031751215372434E-2</v>
      </c>
      <c r="L23" s="9" t="s">
        <v>29</v>
      </c>
      <c r="M23" s="15">
        <v>22155</v>
      </c>
      <c r="N23" s="15">
        <v>22180</v>
      </c>
      <c r="O23">
        <f t="shared" si="5"/>
        <v>25</v>
      </c>
    </row>
    <row r="24" spans="1:15" x14ac:dyDescent="0.4">
      <c r="A24" s="22">
        <v>22</v>
      </c>
      <c r="B24" s="6" t="s">
        <v>53</v>
      </c>
      <c r="C24" s="22">
        <v>22</v>
      </c>
      <c r="D24" s="18">
        <v>10</v>
      </c>
      <c r="E24" s="21" t="s">
        <v>20</v>
      </c>
      <c r="F24" s="19">
        <v>83</v>
      </c>
      <c r="G24" s="19">
        <v>95</v>
      </c>
      <c r="H24" s="20">
        <v>3639226</v>
      </c>
      <c r="I24" s="32">
        <f t="shared" si="3"/>
        <v>2.6104451880702107E-5</v>
      </c>
      <c r="J24" s="26">
        <f t="shared" si="4"/>
        <v>0.26104451880702106</v>
      </c>
      <c r="L24" s="21" t="s">
        <v>20</v>
      </c>
      <c r="M24" s="19">
        <v>26786</v>
      </c>
      <c r="N24" s="19">
        <v>26881</v>
      </c>
      <c r="O24">
        <f t="shared" si="5"/>
        <v>95</v>
      </c>
    </row>
    <row r="25" spans="1:15" x14ac:dyDescent="0.4">
      <c r="A25" s="17">
        <v>23</v>
      </c>
      <c r="B25" s="6" t="s">
        <v>53</v>
      </c>
      <c r="C25" s="17">
        <v>23</v>
      </c>
      <c r="D25" s="18">
        <v>34</v>
      </c>
      <c r="E25" s="59" t="s">
        <v>38</v>
      </c>
      <c r="F25" s="19">
        <v>1</v>
      </c>
      <c r="G25" s="19">
        <v>1</v>
      </c>
      <c r="H25" s="20">
        <v>1134431</v>
      </c>
      <c r="I25" s="32">
        <f t="shared" si="3"/>
        <v>8.8149918329100669E-7</v>
      </c>
      <c r="J25" s="26">
        <f t="shared" si="4"/>
        <v>8.8149918329100668E-3</v>
      </c>
      <c r="L25" s="21" t="s">
        <v>38</v>
      </c>
      <c r="M25" s="19">
        <v>8186</v>
      </c>
      <c r="N25" s="19">
        <v>8187</v>
      </c>
      <c r="O25">
        <f t="shared" si="5"/>
        <v>1</v>
      </c>
    </row>
    <row r="26" spans="1:15" x14ac:dyDescent="0.4">
      <c r="A26" s="6">
        <v>24</v>
      </c>
      <c r="B26" s="6" t="s">
        <v>53</v>
      </c>
      <c r="C26" s="6">
        <v>24</v>
      </c>
      <c r="D26" s="4">
        <v>41</v>
      </c>
      <c r="E26" s="60" t="s">
        <v>35</v>
      </c>
      <c r="F26" s="15">
        <v>0</v>
      </c>
      <c r="G26" s="15">
        <v>0</v>
      </c>
      <c r="H26" s="7">
        <v>814211</v>
      </c>
      <c r="I26" s="30">
        <f t="shared" si="3"/>
        <v>0</v>
      </c>
      <c r="J26" s="24">
        <f t="shared" si="4"/>
        <v>0</v>
      </c>
      <c r="L26" s="62" t="s">
        <v>35</v>
      </c>
      <c r="M26" s="15">
        <v>5866</v>
      </c>
      <c r="N26" s="15">
        <v>5866</v>
      </c>
      <c r="O26">
        <f t="shared" si="5"/>
        <v>0</v>
      </c>
    </row>
    <row r="27" spans="1:15" x14ac:dyDescent="0.4">
      <c r="A27" s="6">
        <v>25</v>
      </c>
      <c r="B27" s="6" t="s">
        <v>53</v>
      </c>
      <c r="C27" s="6">
        <v>25</v>
      </c>
      <c r="D27" s="4">
        <v>14</v>
      </c>
      <c r="E27" s="9" t="s">
        <v>2</v>
      </c>
      <c r="F27" s="15">
        <v>6</v>
      </c>
      <c r="G27" s="15">
        <v>9</v>
      </c>
      <c r="H27" s="7">
        <v>2303160</v>
      </c>
      <c r="I27" s="30">
        <f t="shared" si="3"/>
        <v>3.907674673057886E-6</v>
      </c>
      <c r="J27" s="24">
        <f t="shared" si="4"/>
        <v>3.9076746730578857E-2</v>
      </c>
      <c r="L27" s="62" t="s">
        <v>2</v>
      </c>
      <c r="M27" s="15">
        <v>16280</v>
      </c>
      <c r="N27" s="15">
        <v>16289</v>
      </c>
      <c r="O27">
        <f t="shared" si="5"/>
        <v>9</v>
      </c>
    </row>
    <row r="28" spans="1:15" x14ac:dyDescent="0.4">
      <c r="A28" s="22">
        <v>26</v>
      </c>
      <c r="B28" s="6" t="s">
        <v>53</v>
      </c>
      <c r="C28" s="22">
        <v>26</v>
      </c>
      <c r="D28" s="18">
        <v>33</v>
      </c>
      <c r="E28" s="9" t="s">
        <v>17</v>
      </c>
      <c r="F28" s="19">
        <v>2</v>
      </c>
      <c r="G28" s="19">
        <v>40</v>
      </c>
      <c r="H28" s="20">
        <v>1137181</v>
      </c>
      <c r="I28" s="32">
        <f t="shared" si="3"/>
        <v>3.5174699542113349E-5</v>
      </c>
      <c r="J28" s="26">
        <f t="shared" si="4"/>
        <v>0.35174699542113347</v>
      </c>
      <c r="L28" s="9" t="s">
        <v>17</v>
      </c>
      <c r="M28" s="19">
        <v>7968</v>
      </c>
      <c r="N28" s="19">
        <v>8008</v>
      </c>
      <c r="O28">
        <f t="shared" si="5"/>
        <v>40</v>
      </c>
    </row>
    <row r="29" spans="1:15" x14ac:dyDescent="0.4">
      <c r="A29" s="17">
        <v>27</v>
      </c>
      <c r="B29" s="6" t="s">
        <v>53</v>
      </c>
      <c r="C29" s="17">
        <v>27</v>
      </c>
      <c r="D29" s="18">
        <v>42</v>
      </c>
      <c r="E29" s="21" t="s">
        <v>13</v>
      </c>
      <c r="F29" s="19">
        <v>1</v>
      </c>
      <c r="G29" s="19">
        <v>5</v>
      </c>
      <c r="H29" s="20">
        <v>812056</v>
      </c>
      <c r="I29" s="32">
        <f t="shared" si="3"/>
        <v>6.1572108327504504E-6</v>
      </c>
      <c r="J29" s="26">
        <f t="shared" si="4"/>
        <v>6.1572108327504503E-2</v>
      </c>
      <c r="L29" s="63" t="s">
        <v>13</v>
      </c>
      <c r="M29" s="19">
        <v>5156</v>
      </c>
      <c r="N29" s="19">
        <v>5161</v>
      </c>
      <c r="O29">
        <f t="shared" si="5"/>
        <v>5</v>
      </c>
    </row>
    <row r="30" spans="1:15" x14ac:dyDescent="0.4">
      <c r="A30" s="6">
        <v>28</v>
      </c>
      <c r="B30" s="6" t="s">
        <v>53</v>
      </c>
      <c r="C30" s="6">
        <v>28</v>
      </c>
      <c r="D30" s="4">
        <v>45</v>
      </c>
      <c r="E30" s="60" t="s">
        <v>33</v>
      </c>
      <c r="F30" s="15">
        <v>0</v>
      </c>
      <c r="G30" s="15">
        <v>0</v>
      </c>
      <c r="H30" s="7">
        <v>697674</v>
      </c>
      <c r="I30" s="30">
        <f t="shared" si="3"/>
        <v>0</v>
      </c>
      <c r="J30" s="24">
        <f t="shared" si="4"/>
        <v>0</v>
      </c>
      <c r="L30" s="62" t="s">
        <v>33</v>
      </c>
      <c r="M30" s="15">
        <v>4167</v>
      </c>
      <c r="N30" s="15">
        <v>4167</v>
      </c>
      <c r="O30">
        <f t="shared" si="5"/>
        <v>0</v>
      </c>
    </row>
    <row r="31" spans="1:15" x14ac:dyDescent="0.4">
      <c r="A31" s="6">
        <v>29</v>
      </c>
      <c r="B31" s="6" t="s">
        <v>53</v>
      </c>
      <c r="C31" s="6">
        <v>29</v>
      </c>
      <c r="D31" s="4">
        <v>40</v>
      </c>
      <c r="E31" s="60" t="s">
        <v>27</v>
      </c>
      <c r="F31" s="15">
        <v>3</v>
      </c>
      <c r="G31" s="15">
        <v>3</v>
      </c>
      <c r="H31" s="7">
        <v>923721</v>
      </c>
      <c r="I31" s="30">
        <f t="shared" si="3"/>
        <v>3.2477338936756878E-6</v>
      </c>
      <c r="J31" s="24">
        <f t="shared" si="4"/>
        <v>3.2477338936756875E-2</v>
      </c>
      <c r="L31" s="9" t="s">
        <v>27</v>
      </c>
      <c r="M31" s="15">
        <v>5300</v>
      </c>
      <c r="N31" s="15">
        <v>5303</v>
      </c>
      <c r="O31">
        <f t="shared" si="5"/>
        <v>3</v>
      </c>
    </row>
    <row r="32" spans="1:15" x14ac:dyDescent="0.4">
      <c r="A32" s="12">
        <v>30</v>
      </c>
      <c r="B32" s="6" t="s">
        <v>53</v>
      </c>
      <c r="C32" s="12">
        <v>30</v>
      </c>
      <c r="D32" s="4">
        <v>36</v>
      </c>
      <c r="E32" s="60" t="s">
        <v>39</v>
      </c>
      <c r="F32" s="15">
        <v>2</v>
      </c>
      <c r="G32" s="15">
        <v>2</v>
      </c>
      <c r="H32" s="7">
        <v>1072077</v>
      </c>
      <c r="I32" s="30">
        <f t="shared" si="3"/>
        <v>1.8655376432849506E-6</v>
      </c>
      <c r="J32" s="24">
        <f t="shared" si="4"/>
        <v>1.8655376432849508E-2</v>
      </c>
      <c r="L32" s="62" t="s">
        <v>39</v>
      </c>
      <c r="M32" s="15">
        <v>6137</v>
      </c>
      <c r="N32" s="15">
        <v>6139</v>
      </c>
      <c r="O32">
        <f t="shared" si="5"/>
        <v>2</v>
      </c>
    </row>
    <row r="33" spans="1:15" x14ac:dyDescent="0.4">
      <c r="A33" s="17">
        <v>31</v>
      </c>
      <c r="B33" s="6" t="s">
        <v>53</v>
      </c>
      <c r="C33" s="17">
        <v>31</v>
      </c>
      <c r="D33" s="18">
        <v>24</v>
      </c>
      <c r="E33" s="21" t="s">
        <v>40</v>
      </c>
      <c r="F33" s="19">
        <v>2</v>
      </c>
      <c r="G33" s="19">
        <v>15</v>
      </c>
      <c r="H33" s="20">
        <v>1599984</v>
      </c>
      <c r="I33" s="32">
        <f t="shared" si="3"/>
        <v>9.3750937509375086E-6</v>
      </c>
      <c r="J33" s="26">
        <f t="shared" si="4"/>
        <v>9.375093750937509E-2</v>
      </c>
      <c r="L33" s="63" t="s">
        <v>40</v>
      </c>
      <c r="M33" s="19">
        <v>9103</v>
      </c>
      <c r="N33" s="19">
        <v>9118</v>
      </c>
      <c r="O33">
        <f t="shared" si="5"/>
        <v>15</v>
      </c>
    </row>
    <row r="34" spans="1:15" x14ac:dyDescent="0.4">
      <c r="A34" s="6">
        <v>32</v>
      </c>
      <c r="B34" s="6" t="s">
        <v>53</v>
      </c>
      <c r="C34" s="6">
        <v>32</v>
      </c>
      <c r="D34" s="4">
        <v>21</v>
      </c>
      <c r="E34" s="60" t="s">
        <v>5</v>
      </c>
      <c r="F34" s="15">
        <v>8</v>
      </c>
      <c r="G34" s="15">
        <v>8</v>
      </c>
      <c r="H34" s="7">
        <v>1847950</v>
      </c>
      <c r="I34" s="30">
        <f t="shared" si="3"/>
        <v>4.3291214589139319E-6</v>
      </c>
      <c r="J34" s="24">
        <f t="shared" si="4"/>
        <v>4.3291214589139322E-2</v>
      </c>
      <c r="L34" s="62" t="s">
        <v>5</v>
      </c>
      <c r="M34" s="15">
        <v>9487</v>
      </c>
      <c r="N34" s="15">
        <v>9495</v>
      </c>
      <c r="O34">
        <f t="shared" si="5"/>
        <v>8</v>
      </c>
    </row>
    <row r="35" spans="1:15" x14ac:dyDescent="0.4">
      <c r="A35" s="17">
        <v>33</v>
      </c>
      <c r="B35" s="6" t="s">
        <v>53</v>
      </c>
      <c r="C35" s="17">
        <v>33</v>
      </c>
      <c r="D35" s="18">
        <v>39</v>
      </c>
      <c r="E35" s="59" t="s">
        <v>45</v>
      </c>
      <c r="F35" s="19">
        <v>0</v>
      </c>
      <c r="G35" s="19">
        <v>0</v>
      </c>
      <c r="H35" s="20">
        <v>956069</v>
      </c>
      <c r="I35" s="32">
        <f t="shared" si="3"/>
        <v>0</v>
      </c>
      <c r="J35" s="26">
        <f t="shared" si="4"/>
        <v>0</v>
      </c>
      <c r="L35" s="63" t="s">
        <v>45</v>
      </c>
      <c r="M35" s="19">
        <v>4702</v>
      </c>
      <c r="N35" s="19">
        <v>4702</v>
      </c>
      <c r="O35">
        <f t="shared" si="5"/>
        <v>0</v>
      </c>
    </row>
    <row r="36" spans="1:15" x14ac:dyDescent="0.4">
      <c r="A36" s="17">
        <v>34</v>
      </c>
      <c r="B36" s="6" t="s">
        <v>53</v>
      </c>
      <c r="C36" s="17">
        <v>34</v>
      </c>
      <c r="D36" s="18">
        <v>31</v>
      </c>
      <c r="E36" s="59" t="s">
        <v>1</v>
      </c>
      <c r="F36" s="19">
        <v>4</v>
      </c>
      <c r="G36" s="19">
        <v>4</v>
      </c>
      <c r="H36" s="20">
        <v>1246138</v>
      </c>
      <c r="I36" s="32">
        <f t="shared" si="3"/>
        <v>3.2099173606775495E-6</v>
      </c>
      <c r="J36" s="26">
        <f t="shared" si="4"/>
        <v>3.2099173606775493E-2</v>
      </c>
      <c r="L36" s="63" t="s">
        <v>1</v>
      </c>
      <c r="M36" s="19">
        <v>5897</v>
      </c>
      <c r="N36" s="19">
        <v>5901</v>
      </c>
      <c r="O36">
        <f t="shared" si="5"/>
        <v>4</v>
      </c>
    </row>
    <row r="37" spans="1:15" x14ac:dyDescent="0.4">
      <c r="A37" s="17">
        <v>35</v>
      </c>
      <c r="B37" s="6" t="s">
        <v>53</v>
      </c>
      <c r="C37" s="17">
        <v>35</v>
      </c>
      <c r="D37" s="18">
        <v>37</v>
      </c>
      <c r="E37" s="21" t="s">
        <v>16</v>
      </c>
      <c r="F37" s="19">
        <v>1</v>
      </c>
      <c r="G37" s="19">
        <v>2</v>
      </c>
      <c r="H37" s="20">
        <v>1042998</v>
      </c>
      <c r="I37" s="32">
        <f t="shared" si="3"/>
        <v>1.9175492186945707E-6</v>
      </c>
      <c r="J37" s="26">
        <f t="shared" si="4"/>
        <v>1.9175492186945708E-2</v>
      </c>
      <c r="L37" s="21" t="s">
        <v>16</v>
      </c>
      <c r="M37" s="19">
        <v>4867</v>
      </c>
      <c r="N37" s="19">
        <v>4869</v>
      </c>
      <c r="O37">
        <f t="shared" si="5"/>
        <v>2</v>
      </c>
    </row>
    <row r="38" spans="1:15" x14ac:dyDescent="0.4">
      <c r="A38" s="17">
        <v>36</v>
      </c>
      <c r="B38" s="6" t="s">
        <v>53</v>
      </c>
      <c r="C38" s="17">
        <v>36</v>
      </c>
      <c r="D38" s="18">
        <v>30</v>
      </c>
      <c r="E38" s="21" t="s">
        <v>36</v>
      </c>
      <c r="F38" s="19">
        <v>0</v>
      </c>
      <c r="G38" s="19">
        <v>1</v>
      </c>
      <c r="H38" s="20">
        <v>1325205</v>
      </c>
      <c r="I38" s="32">
        <f t="shared" si="3"/>
        <v>7.5460023166227117E-7</v>
      </c>
      <c r="J38" s="26">
        <f t="shared" si="4"/>
        <v>7.546002316622712E-3</v>
      </c>
      <c r="L38" s="63" t="s">
        <v>36</v>
      </c>
      <c r="M38" s="19">
        <v>6119</v>
      </c>
      <c r="N38" s="19">
        <v>6120</v>
      </c>
      <c r="O38">
        <f t="shared" si="5"/>
        <v>1</v>
      </c>
    </row>
    <row r="39" spans="1:15" x14ac:dyDescent="0.4">
      <c r="A39" s="17">
        <v>37</v>
      </c>
      <c r="B39" s="17" t="s">
        <v>53</v>
      </c>
      <c r="C39" s="17">
        <v>37</v>
      </c>
      <c r="D39" s="18">
        <v>44</v>
      </c>
      <c r="E39" s="59" t="s">
        <v>31</v>
      </c>
      <c r="F39" s="19">
        <v>0</v>
      </c>
      <c r="G39" s="19">
        <v>0</v>
      </c>
      <c r="H39" s="20">
        <v>728633</v>
      </c>
      <c r="I39" s="32">
        <f t="shared" si="3"/>
        <v>0</v>
      </c>
      <c r="J39" s="26">
        <f t="shared" si="4"/>
        <v>0</v>
      </c>
      <c r="L39" s="63" t="s">
        <v>31</v>
      </c>
      <c r="M39" s="19">
        <v>3291</v>
      </c>
      <c r="N39" s="19">
        <v>3291</v>
      </c>
      <c r="O39">
        <f t="shared" si="5"/>
        <v>0</v>
      </c>
    </row>
    <row r="40" spans="1:15" x14ac:dyDescent="0.4">
      <c r="A40" s="6">
        <v>38</v>
      </c>
      <c r="B40" s="17" t="s">
        <v>53</v>
      </c>
      <c r="C40" s="6">
        <v>38</v>
      </c>
      <c r="D40" s="18">
        <v>16</v>
      </c>
      <c r="E40" s="21" t="s">
        <v>15</v>
      </c>
      <c r="F40" s="19">
        <v>13</v>
      </c>
      <c r="G40" s="19">
        <v>34</v>
      </c>
      <c r="H40" s="23">
        <v>2049023</v>
      </c>
      <c r="I40" s="32">
        <f t="shared" si="3"/>
        <v>1.6593273965201953E-5</v>
      </c>
      <c r="J40" s="26">
        <f t="shared" si="4"/>
        <v>0.16593273965201955</v>
      </c>
      <c r="L40" s="21" t="s">
        <v>15</v>
      </c>
      <c r="M40" s="19">
        <v>8883</v>
      </c>
      <c r="N40" s="19">
        <v>8917</v>
      </c>
      <c r="O40">
        <f t="shared" si="5"/>
        <v>34</v>
      </c>
    </row>
    <row r="41" spans="1:15" x14ac:dyDescent="0.4">
      <c r="A41" s="6">
        <v>39</v>
      </c>
      <c r="B41" s="17" t="s">
        <v>53</v>
      </c>
      <c r="C41" s="6">
        <v>39</v>
      </c>
      <c r="D41" s="4">
        <v>27</v>
      </c>
      <c r="E41" s="9" t="s">
        <v>30</v>
      </c>
      <c r="F41" s="15">
        <v>6</v>
      </c>
      <c r="G41" s="15">
        <v>12</v>
      </c>
      <c r="H41" s="7">
        <v>1355495</v>
      </c>
      <c r="I41" s="30">
        <f t="shared" si="3"/>
        <v>8.8528544922703518E-6</v>
      </c>
      <c r="J41" s="24">
        <f t="shared" si="4"/>
        <v>8.8528544922703511E-2</v>
      </c>
      <c r="L41" s="9" t="s">
        <v>30</v>
      </c>
      <c r="M41" s="15">
        <v>5788</v>
      </c>
      <c r="N41" s="15">
        <v>5800</v>
      </c>
      <c r="O41">
        <f t="shared" si="5"/>
        <v>12</v>
      </c>
    </row>
    <row r="42" spans="1:15" x14ac:dyDescent="0.4">
      <c r="A42" s="12">
        <v>40</v>
      </c>
      <c r="B42" s="17" t="s">
        <v>53</v>
      </c>
      <c r="C42" s="12">
        <v>40</v>
      </c>
      <c r="D42" s="4">
        <v>43</v>
      </c>
      <c r="E42" s="60" t="s">
        <v>46</v>
      </c>
      <c r="F42" s="15">
        <v>0</v>
      </c>
      <c r="G42" s="15">
        <v>0</v>
      </c>
      <c r="H42" s="7">
        <v>767742</v>
      </c>
      <c r="I42" s="30">
        <f t="shared" si="3"/>
        <v>0</v>
      </c>
      <c r="J42" s="24">
        <f t="shared" si="4"/>
        <v>0</v>
      </c>
      <c r="L42" s="62" t="s">
        <v>46</v>
      </c>
      <c r="M42" s="15">
        <v>3115</v>
      </c>
      <c r="N42" s="15">
        <v>3115</v>
      </c>
      <c r="O42">
        <f t="shared" si="5"/>
        <v>0</v>
      </c>
    </row>
    <row r="43" spans="1:15" x14ac:dyDescent="0.4">
      <c r="A43" s="17">
        <v>41</v>
      </c>
      <c r="B43" s="17" t="s">
        <v>53</v>
      </c>
      <c r="C43" s="17">
        <v>41</v>
      </c>
      <c r="D43" s="18">
        <v>28</v>
      </c>
      <c r="E43" s="59" t="s">
        <v>32</v>
      </c>
      <c r="F43" s="19">
        <v>0</v>
      </c>
      <c r="G43" s="19">
        <v>0</v>
      </c>
      <c r="H43" s="20">
        <v>1338811</v>
      </c>
      <c r="I43" s="32">
        <f t="shared" si="3"/>
        <v>0</v>
      </c>
      <c r="J43" s="26">
        <f t="shared" si="4"/>
        <v>0</v>
      </c>
      <c r="L43" s="63" t="s">
        <v>32</v>
      </c>
      <c r="M43" s="19">
        <v>5412</v>
      </c>
      <c r="N43" s="19">
        <v>5412</v>
      </c>
      <c r="O43">
        <f t="shared" si="5"/>
        <v>0</v>
      </c>
    </row>
    <row r="44" spans="1:15" x14ac:dyDescent="0.4">
      <c r="A44" s="17">
        <v>42</v>
      </c>
      <c r="B44" s="17" t="s">
        <v>53</v>
      </c>
      <c r="C44" s="17">
        <v>42</v>
      </c>
      <c r="D44" s="18">
        <v>15</v>
      </c>
      <c r="E44" s="21" t="s">
        <v>14</v>
      </c>
      <c r="F44" s="19">
        <v>116</v>
      </c>
      <c r="G44" s="19">
        <v>158</v>
      </c>
      <c r="H44" s="23">
        <v>2222004</v>
      </c>
      <c r="I44" s="32">
        <f t="shared" si="3"/>
        <v>7.1106982705701705E-5</v>
      </c>
      <c r="J44" s="26">
        <f t="shared" si="4"/>
        <v>0.71106982705701705</v>
      </c>
      <c r="L44" s="21" t="s">
        <v>14</v>
      </c>
      <c r="M44" s="19">
        <v>8019</v>
      </c>
      <c r="N44" s="19">
        <v>8177</v>
      </c>
      <c r="O44">
        <f t="shared" si="5"/>
        <v>158</v>
      </c>
    </row>
    <row r="45" spans="1:15" x14ac:dyDescent="0.4">
      <c r="A45" s="17">
        <v>43</v>
      </c>
      <c r="B45" s="17" t="s">
        <v>53</v>
      </c>
      <c r="C45" s="17">
        <v>43</v>
      </c>
      <c r="D45" s="18">
        <v>35</v>
      </c>
      <c r="E45" s="21" t="s">
        <v>4</v>
      </c>
      <c r="F45" s="19">
        <v>49</v>
      </c>
      <c r="G45" s="19">
        <v>51</v>
      </c>
      <c r="H45" s="20">
        <v>1077057</v>
      </c>
      <c r="I45" s="32">
        <f t="shared" si="3"/>
        <v>4.735125439043616E-5</v>
      </c>
      <c r="J45" s="26">
        <f t="shared" si="4"/>
        <v>0.47351254390436159</v>
      </c>
      <c r="L45" s="21" t="s">
        <v>4</v>
      </c>
      <c r="M45" s="19">
        <v>3555</v>
      </c>
      <c r="N45" s="19">
        <v>3606</v>
      </c>
      <c r="O45">
        <f t="shared" si="5"/>
        <v>51</v>
      </c>
    </row>
    <row r="46" spans="1:15" x14ac:dyDescent="0.4">
      <c r="A46" s="17">
        <v>44</v>
      </c>
      <c r="B46" s="17" t="s">
        <v>53</v>
      </c>
      <c r="C46" s="17">
        <v>44</v>
      </c>
      <c r="D46" s="18">
        <v>47</v>
      </c>
      <c r="E46" s="59" t="s">
        <v>44</v>
      </c>
      <c r="F46" s="19">
        <v>0</v>
      </c>
      <c r="G46" s="19">
        <v>0</v>
      </c>
      <c r="H46" s="20">
        <v>555663</v>
      </c>
      <c r="I46" s="32">
        <f t="shared" si="3"/>
        <v>0</v>
      </c>
      <c r="J46" s="26">
        <f t="shared" si="4"/>
        <v>0</v>
      </c>
      <c r="L46" s="63" t="s">
        <v>44</v>
      </c>
      <c r="M46" s="19">
        <v>1669</v>
      </c>
      <c r="N46" s="19">
        <v>1669</v>
      </c>
      <c r="O46">
        <f t="shared" si="5"/>
        <v>0</v>
      </c>
    </row>
    <row r="47" spans="1:15" x14ac:dyDescent="0.4">
      <c r="A47" s="6">
        <v>45</v>
      </c>
      <c r="B47" s="17" t="s">
        <v>53</v>
      </c>
      <c r="C47" s="6">
        <v>45</v>
      </c>
      <c r="D47" s="18">
        <v>32</v>
      </c>
      <c r="E47" s="59" t="s">
        <v>43</v>
      </c>
      <c r="F47" s="19">
        <v>0</v>
      </c>
      <c r="G47" s="19">
        <v>0</v>
      </c>
      <c r="H47" s="20">
        <v>1226430</v>
      </c>
      <c r="I47" s="32">
        <f t="shared" si="3"/>
        <v>0</v>
      </c>
      <c r="J47" s="26">
        <f t="shared" si="4"/>
        <v>0</v>
      </c>
      <c r="L47" s="63" t="s">
        <v>43</v>
      </c>
      <c r="M47" s="19">
        <v>3487</v>
      </c>
      <c r="N47" s="19">
        <v>3487</v>
      </c>
      <c r="O47">
        <f t="shared" si="5"/>
        <v>0</v>
      </c>
    </row>
    <row r="48" spans="1:15" x14ac:dyDescent="0.4">
      <c r="A48" s="6">
        <v>46</v>
      </c>
      <c r="B48" s="6" t="s">
        <v>53</v>
      </c>
      <c r="C48" s="6">
        <v>46</v>
      </c>
      <c r="D48" s="4">
        <v>46</v>
      </c>
      <c r="E48" s="60" t="s">
        <v>42</v>
      </c>
      <c r="F48" s="15">
        <v>1</v>
      </c>
      <c r="G48" s="15">
        <v>1</v>
      </c>
      <c r="H48" s="7">
        <v>673891</v>
      </c>
      <c r="I48" s="30">
        <f t="shared" si="3"/>
        <v>1.4839195062703019E-6</v>
      </c>
      <c r="J48" s="24">
        <f t="shared" si="4"/>
        <v>1.4839195062703019E-2</v>
      </c>
      <c r="L48" s="62" t="s">
        <v>42</v>
      </c>
      <c r="M48" s="15">
        <v>1732</v>
      </c>
      <c r="N48" s="15">
        <v>1733</v>
      </c>
      <c r="O48">
        <f t="shared" si="5"/>
        <v>1</v>
      </c>
    </row>
    <row r="49" spans="1:15" x14ac:dyDescent="0.4">
      <c r="A49" s="12">
        <v>47</v>
      </c>
      <c r="B49" s="12" t="s">
        <v>53</v>
      </c>
      <c r="C49" s="12">
        <v>47</v>
      </c>
      <c r="D49" s="13">
        <v>38</v>
      </c>
      <c r="E49" s="61" t="s">
        <v>3</v>
      </c>
      <c r="F49" s="16">
        <v>9</v>
      </c>
      <c r="G49" s="16">
        <v>9</v>
      </c>
      <c r="H49" s="14">
        <v>965968</v>
      </c>
      <c r="I49" s="33">
        <f t="shared" si="3"/>
        <v>9.3170788266277973E-6</v>
      </c>
      <c r="J49" s="27">
        <f t="shared" si="4"/>
        <v>9.3170788266277976E-2</v>
      </c>
      <c r="L49" s="64" t="s">
        <v>3</v>
      </c>
      <c r="M49" s="16">
        <v>1925</v>
      </c>
      <c r="N49" s="16">
        <v>1934</v>
      </c>
      <c r="O49">
        <f t="shared" si="5"/>
        <v>9</v>
      </c>
    </row>
    <row r="50" spans="1:15" x14ac:dyDescent="0.4">
      <c r="C50" s="3"/>
      <c r="D50" s="1"/>
      <c r="H50" s="2"/>
      <c r="J50" s="28"/>
      <c r="O50">
        <f>SUM(O3:O49)</f>
        <v>3616</v>
      </c>
    </row>
    <row r="51" spans="1:15" x14ac:dyDescent="0.4">
      <c r="C51" s="3"/>
      <c r="D51" s="1"/>
      <c r="H51" s="2"/>
      <c r="J51" s="28"/>
    </row>
    <row r="52" spans="1:15" x14ac:dyDescent="0.4">
      <c r="C52" s="3"/>
      <c r="D52" s="1"/>
      <c r="H52" s="2"/>
      <c r="J52" s="28"/>
    </row>
  </sheetData>
  <sortState xmlns:xlrd2="http://schemas.microsoft.com/office/spreadsheetml/2017/richdata2" ref="C4:J49">
    <sortCondition descending="1" ref="J4:J49"/>
    <sortCondition descending="1" ref="I4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2021-12-24T01:40:12Z</cp:lastPrinted>
  <dcterms:created xsi:type="dcterms:W3CDTF">2020-04-09T01:22:06Z</dcterms:created>
  <dcterms:modified xsi:type="dcterms:W3CDTF">2022-01-07T02:02:20Z</dcterms:modified>
</cp:coreProperties>
</file>